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1227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<sst xmlns="http://schemas.openxmlformats.org/spreadsheetml/2006/main" count="114" uniqueCount="108">
  <si>
    <t>Závazný ukazatel</t>
  </si>
  <si>
    <t>Příjmy celkem</t>
  </si>
  <si>
    <t>Daňové příjmy</t>
  </si>
  <si>
    <t>Nedaňové příjmy</t>
  </si>
  <si>
    <t>v tom : podíly obce na daňovém výnosu</t>
  </si>
  <si>
    <t xml:space="preserve">           příjmy z místních a správních poplatků</t>
  </si>
  <si>
    <t xml:space="preserve">Minimální </t>
  </si>
  <si>
    <t xml:space="preserve"> v tis Kč</t>
  </si>
  <si>
    <t>Maximální</t>
  </si>
  <si>
    <t>v tis Kč</t>
  </si>
  <si>
    <t xml:space="preserve">           nájemné z pozemků</t>
  </si>
  <si>
    <t xml:space="preserve">           platby báňského úřadu</t>
  </si>
  <si>
    <t xml:space="preserve">           příjmy z ubytování</t>
  </si>
  <si>
    <t xml:space="preserve">           příjmy z nájmů v KD KRČMA</t>
  </si>
  <si>
    <t xml:space="preserve">           příjmy z prodeje zboží-turismus</t>
  </si>
  <si>
    <t xml:space="preserve">           příjmy knihovny</t>
  </si>
  <si>
    <t xml:space="preserve">           příjmy ze služeb místního rozhlasu</t>
  </si>
  <si>
    <t xml:space="preserve">          nájemné z bytových prostor</t>
  </si>
  <si>
    <t xml:space="preserve">          nájemné z nebytových prostor</t>
  </si>
  <si>
    <t xml:space="preserve">          nájemné hrobových míst</t>
  </si>
  <si>
    <t xml:space="preserve">          příjmy v oblasti komunálních odpadů</t>
  </si>
  <si>
    <t xml:space="preserve">          příjmy za služby OÚ </t>
  </si>
  <si>
    <t xml:space="preserve">          příjmy z úroků</t>
  </si>
  <si>
    <t xml:space="preserve">          příjmy z veřejné zeleně</t>
  </si>
  <si>
    <t>Dotace</t>
  </si>
  <si>
    <t xml:space="preserve">          příjmy z veřejné sbírky na provoz kostela</t>
  </si>
  <si>
    <t>Výdaje celkem</t>
  </si>
  <si>
    <t>v tom : neinvestiční příspěvek vlastní PO</t>
  </si>
  <si>
    <t xml:space="preserve">           neinvestiční příspěvky charitám</t>
  </si>
  <si>
    <t xml:space="preserve">           provoz ubytovacích zřízení - č.p.208 + rekreační chaty</t>
  </si>
  <si>
    <t xml:space="preserve">           neinvestič.náklad ZŠ a MŠ hrazené obcí</t>
  </si>
  <si>
    <t xml:space="preserve">           neinvestiční náklady na provoz místního rozhlasu</t>
  </si>
  <si>
    <t xml:space="preserve">           náklady na Budislavský zpravodaj</t>
  </si>
  <si>
    <t xml:space="preserve">           náklady na kostel hrazené z veřejné sbírky</t>
  </si>
  <si>
    <t xml:space="preserve">           náklady na komunální činnost v obci - mzdové včetně DPČ a DPP</t>
  </si>
  <si>
    <t xml:space="preserve">           náklady na komunální činnost v obci - materiálové</t>
  </si>
  <si>
    <t xml:space="preserve">           náklady na komunální činnost v obci - za služby</t>
  </si>
  <si>
    <t xml:space="preserve">           náklady na likvidaci a třídění komunálních odpadů</t>
  </si>
  <si>
    <t xml:space="preserve">           náklady na údržbu veřejné zeleně</t>
  </si>
  <si>
    <t xml:space="preserve">           náklady na Zastupitelstvo obce - mzdové</t>
  </si>
  <si>
    <t xml:space="preserve">           náklady na Zastupitelstvo obce - odvody sociálního a zdravotního  pojišťění</t>
  </si>
  <si>
    <t xml:space="preserve">           náklady na komunální činnost v obci - odvody soc.a zdravotního pojišťění</t>
  </si>
  <si>
    <t xml:space="preserve">           náklady na Zastupitelstvo obce - ostatní </t>
  </si>
  <si>
    <t xml:space="preserve">           náklady na provoz OÚ a obce - mzdové včetně DPP a DPČ</t>
  </si>
  <si>
    <t xml:space="preserve">           náklady na provoz OÚ a obce - materiálové náklady</t>
  </si>
  <si>
    <t>Provozní výdaje celkem:</t>
  </si>
  <si>
    <t>Kapitálové výdaje celkem</t>
  </si>
  <si>
    <t>Finanční vztahy k příspěvkovým organizacím celkem</t>
  </si>
  <si>
    <t>Finanční vztahy k jiným veřejným rozpočtům celkem</t>
  </si>
  <si>
    <t xml:space="preserve">           neinvestiční příspěvky zájmovým sdružením</t>
  </si>
  <si>
    <t xml:space="preserve">Zúčtování sociálního fondu obce </t>
  </si>
  <si>
    <t>Příjmy fondu</t>
  </si>
  <si>
    <t>Výdaje fondu</t>
  </si>
  <si>
    <t>Příjmy z financování - sociální fond</t>
  </si>
  <si>
    <t xml:space="preserve">v tom : </t>
  </si>
  <si>
    <t xml:space="preserve">           náklady na  požární ochranu vč.jednotkySDH a nák.na budovu HZ</t>
  </si>
  <si>
    <t xml:space="preserve">           náklady na provoz OÚ a obce - odvod socíál.,zdravotního a zákon. pojištění</t>
  </si>
  <si>
    <t xml:space="preserve">           náklady na provoz OÚ a obce - služby, údržby,pojistné,telfony, nájemné</t>
  </si>
  <si>
    <t>Financování změna stavu finančních prostředků úč.8115</t>
  </si>
  <si>
    <t xml:space="preserve">           neinvest.dotace Mě.Litomyšl</t>
  </si>
  <si>
    <t xml:space="preserve">           neinvest.příspěvek knihovně Svitavy</t>
  </si>
  <si>
    <t xml:space="preserve">            lesní hospodářství</t>
  </si>
  <si>
    <t>v tom:  náklady louky a zem.pozemky</t>
  </si>
  <si>
    <t xml:space="preserve">          příjmy v oblasti komunálních služeb</t>
  </si>
  <si>
    <t xml:space="preserve">          příjmy za služby v kostel Boží lásky </t>
  </si>
  <si>
    <t xml:space="preserve">        dotace na státní správu</t>
  </si>
  <si>
    <t xml:space="preserve">v tom: </t>
  </si>
  <si>
    <t>rekonstrukce chodník</t>
  </si>
  <si>
    <t xml:space="preserve">          podíl obce ZTV-vodovod Dolec</t>
  </si>
  <si>
    <t>v tom : neinvestiční příspěvky Dobrovolným svazkům obcí</t>
  </si>
  <si>
    <t xml:space="preserve">           výdaje v oblasti turistického ruchu-mzdové</t>
  </si>
  <si>
    <t xml:space="preserve">           výdaje v oblasti turistického ruchu-ostatní provozní</t>
  </si>
  <si>
    <t xml:space="preserve">           neinvestič.náklad vodovod-projektové dokumentace</t>
  </si>
  <si>
    <t xml:space="preserve">          rekonstrukce budovy ZŚ - doplatek                         </t>
  </si>
  <si>
    <t xml:space="preserve">           neinvestiční náklady na provoz knihovny - mzdové</t>
  </si>
  <si>
    <t xml:space="preserve">           neinvestiční náklady na provoz knihovny,materiál,služby,knihy</t>
  </si>
  <si>
    <t xml:space="preserve">           neinvestiční náklady na provoz KD Krčma </t>
  </si>
  <si>
    <t xml:space="preserve">           neinvestiční náklady na provoz KD Krčma -mzdové</t>
  </si>
  <si>
    <t xml:space="preserve">           náklady SPOZ+kostel-provozní</t>
  </si>
  <si>
    <t xml:space="preserve">           náklady SPOZ+kostel-mzdové</t>
  </si>
  <si>
    <t xml:space="preserve">           provozní náklady na sportoviště </t>
  </si>
  <si>
    <t xml:space="preserve">           náklady na na podporu zájmové činnosti </t>
  </si>
  <si>
    <t xml:space="preserve">           provozní náklady dětské hřiště </t>
  </si>
  <si>
    <t xml:space="preserve">           neinvestič.náklady na údržbu č.p.108</t>
  </si>
  <si>
    <t xml:space="preserve">           náklady na provoz veřejného osvětlení</t>
  </si>
  <si>
    <t xml:space="preserve">           náklady na provoz místního hřbitova</t>
  </si>
  <si>
    <t xml:space="preserve">           náklady na dokončení akce plynofikace Prosečska-mzdové</t>
  </si>
  <si>
    <t xml:space="preserve">           náklady na dokončení akce plynofikace Prosečska-na smlouvy věc.břemena</t>
  </si>
  <si>
    <t xml:space="preserve">           zákonné pojištění prac.úraz, nemoc z povolání</t>
  </si>
  <si>
    <t xml:space="preserve">           Náklady energie</t>
  </si>
  <si>
    <t xml:space="preserve">           náklady na provoz OÚ a obce - služby bank</t>
  </si>
  <si>
    <t xml:space="preserve">           náklady hrazené ze sociálního fondu</t>
  </si>
  <si>
    <t>Výdaje z financování-sociální dond</t>
  </si>
  <si>
    <t xml:space="preserve">        nárok dotace na veřjně prospěšné pracovníky a předáka VPP obd.11-12/2014</t>
  </si>
  <si>
    <t xml:space="preserve">           neinvestiční příspěvek SPOV a SMS</t>
  </si>
  <si>
    <t xml:space="preserve">           vratky nevyčerpaných dotací 2014</t>
  </si>
  <si>
    <t xml:space="preserve">           dar MAS Litomyško 2014</t>
  </si>
  <si>
    <t xml:space="preserve">          neinvestiční dotace SO Plynofikace - Proseč</t>
  </si>
  <si>
    <t xml:space="preserve">           neinvestiční výdaje na komunikace,chodníky -materiálové</t>
  </si>
  <si>
    <t xml:space="preserve">           neinvestiční náklady -služby na komunikace a chodníky</t>
  </si>
  <si>
    <t xml:space="preserve">           neinvestiční náklady -opravy místních komunikací</t>
  </si>
  <si>
    <t xml:space="preserve">        dotace na dokončení akce Zateplení a výměna otvorových prvků budovy ZŠ a                 MŠ </t>
  </si>
  <si>
    <t xml:space="preserve">           oprava rekreační chaty č.e.33</t>
  </si>
  <si>
    <t>Návrh vyvěšen na úřední desce a elktronické úřední desce : 26.11.2014</t>
  </si>
  <si>
    <t>Sejmuto dne:  12.12.2014</t>
  </si>
  <si>
    <t>Rozpočet obce Budislav 2015</t>
  </si>
  <si>
    <t>Rozpočet pro rok 2015 schválen dne 16.12.2014 usnesením č. 104/2014</t>
  </si>
  <si>
    <t>podpis starosty obce: Šplíchal Luboš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</si>
</sst>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8"/>
      <name val="Arial"/>
      <family val="2"/>
    </font>
    <font>
      <b/>
      <u val="single"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theme="4" tint="-0.4999699890613556"/>
      <name val="Arial"/>
      <family val="2"/>
    </font>
    <font>
      <sz val="10"/>
      <color theme="4" tint="-0.4999699890613556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0" fillId="0" borderId="11" xfId="0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4" fontId="2" fillId="0" borderId="12" xfId="0" applyNumberFormat="1" applyFont="1" applyBorder="1" applyAlignment="1">
      <alignment/>
    </xf>
    <xf numFmtId="0" fontId="0" fillId="0" borderId="12" xfId="0" applyBorder="1" applyAlignment="1">
      <alignment/>
    </xf>
    <xf numFmtId="0" fontId="3" fillId="0" borderId="12" xfId="0" applyFont="1" applyBorder="1" applyAlignment="1">
      <alignment/>
    </xf>
    <xf numFmtId="4" fontId="3" fillId="0" borderId="12" xfId="0" applyNumberFormat="1" applyFont="1" applyBorder="1" applyAlignment="1">
      <alignment/>
    </xf>
    <xf numFmtId="4" fontId="0" fillId="0" borderId="12" xfId="0" applyNumberFormat="1" applyBorder="1" applyAlignment="1">
      <alignment/>
    </xf>
    <xf numFmtId="0" fontId="0" fillId="0" borderId="12" xfId="0" applyFont="1" applyBorder="1" applyAlignment="1">
      <alignment/>
    </xf>
    <xf numFmtId="0" fontId="4" fillId="0" borderId="0" xfId="0" applyFont="1" applyAlignment="1">
      <alignment/>
    </xf>
    <xf numFmtId="14" fontId="0" fillId="0" borderId="0" xfId="0" applyNumberFormat="1" applyAlignment="1">
      <alignment/>
    </xf>
    <xf numFmtId="4" fontId="0" fillId="0" borderId="13" xfId="0" applyNumberFormat="1" applyBorder="1" applyAlignment="1">
      <alignment/>
    </xf>
    <xf numFmtId="4" fontId="0" fillId="0" borderId="12" xfId="0" applyNumberFormat="1" applyFont="1" applyBorder="1" applyAlignment="1">
      <alignment/>
    </xf>
    <xf numFmtId="0" fontId="0" fillId="0" borderId="12" xfId="0" applyFont="1" applyBorder="1" applyAlignment="1">
      <alignment vertical="justify"/>
    </xf>
    <xf numFmtId="4" fontId="0" fillId="0" borderId="0" xfId="0" applyNumberFormat="1" applyAlignment="1">
      <alignment/>
    </xf>
    <xf numFmtId="0" fontId="3" fillId="0" borderId="13" xfId="0" applyFont="1" applyBorder="1" applyAlignment="1">
      <alignment/>
    </xf>
    <xf numFmtId="4" fontId="3" fillId="0" borderId="13" xfId="0" applyNumberFormat="1" applyFont="1" applyBorder="1" applyAlignment="1">
      <alignment/>
    </xf>
    <xf numFmtId="4" fontId="0" fillId="0" borderId="12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40" fillId="0" borderId="12" xfId="0" applyFont="1" applyBorder="1" applyAlignment="1">
      <alignment/>
    </xf>
    <xf numFmtId="0" fontId="41" fillId="0" borderId="12" xfId="0" applyFont="1" applyBorder="1" applyAlignment="1">
      <alignment/>
    </xf>
    <xf numFmtId="4" fontId="40" fillId="0" borderId="12" xfId="0" applyNumberFormat="1" applyFont="1" applyBorder="1" applyAlignment="1">
      <alignment/>
    </xf>
    <xf numFmtId="0" fontId="0" fillId="0" borderId="0" xfId="0" applyFont="1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16"/>
  <sheetViews>
    <sheetView tabSelected="1" zoomScalePageLayoutView="0" workbookViewId="0" topLeftCell="A85">
      <selection activeCell="A117" sqref="A117"/>
    </sheetView>
  </sheetViews>
  <sheetFormatPr defaultColWidth="9.140625" defaultRowHeight="12.75"/>
  <cols>
    <col min="1" max="1" width="68.7109375" style="0" customWidth="1"/>
    <col min="2" max="2" width="10.28125" style="0" customWidth="1"/>
    <col min="3" max="3" width="10.7109375" style="0" customWidth="1"/>
  </cols>
  <sheetData>
    <row r="2" ht="15">
      <c r="A2" s="11" t="s">
        <v>105</v>
      </c>
    </row>
    <row r="4" spans="1:3" ht="12.75">
      <c r="A4" s="1" t="s">
        <v>0</v>
      </c>
      <c r="B4" s="1" t="s">
        <v>6</v>
      </c>
      <c r="C4" s="1" t="s">
        <v>8</v>
      </c>
    </row>
    <row r="5" spans="1:3" ht="12.75">
      <c r="A5" s="2"/>
      <c r="B5" s="3" t="s">
        <v>7</v>
      </c>
      <c r="C5" s="3" t="s">
        <v>9</v>
      </c>
    </row>
    <row r="6" spans="1:3" ht="12.75">
      <c r="A6" s="4" t="s">
        <v>1</v>
      </c>
      <c r="B6" s="5">
        <f>$B$7+$B$10+$B$29+$B$34</f>
        <v>5295.799999999999</v>
      </c>
      <c r="C6" s="6"/>
    </row>
    <row r="7" spans="1:3" ht="12.75">
      <c r="A7" s="7" t="s">
        <v>2</v>
      </c>
      <c r="B7" s="8">
        <f>$B$8+$B$9</f>
        <v>4768.099999999999</v>
      </c>
      <c r="C7" s="9"/>
    </row>
    <row r="8" spans="1:3" ht="12.75">
      <c r="A8" s="6" t="s">
        <v>4</v>
      </c>
      <c r="B8" s="14">
        <v>4329.4</v>
      </c>
      <c r="C8" s="9"/>
    </row>
    <row r="9" spans="1:3" ht="12.75">
      <c r="A9" s="6" t="s">
        <v>5</v>
      </c>
      <c r="B9" s="9">
        <v>438.7</v>
      </c>
      <c r="C9" s="9"/>
    </row>
    <row r="10" spans="1:3" ht="12.75">
      <c r="A10" s="7" t="s">
        <v>3</v>
      </c>
      <c r="B10" s="8">
        <f>$B$11+$B$12+$B$13+$B$14+$B$15+$B$16+$B$17+$B$18+$B$20+$B$21+$B$22+$B$23+$B$24+$B$25+$B$26+$B$27+$B$28+$B$19</f>
        <v>274.8</v>
      </c>
      <c r="C10" s="9"/>
    </row>
    <row r="11" spans="1:3" ht="12.75">
      <c r="A11" s="6" t="s">
        <v>54</v>
      </c>
      <c r="B11" s="9"/>
      <c r="C11" s="9"/>
    </row>
    <row r="12" spans="1:3" ht="12.75">
      <c r="A12" s="6" t="s">
        <v>10</v>
      </c>
      <c r="B12" s="9">
        <v>6</v>
      </c>
      <c r="C12" s="9"/>
    </row>
    <row r="13" spans="1:3" ht="12.75">
      <c r="A13" s="6" t="s">
        <v>11</v>
      </c>
      <c r="B13" s="9">
        <v>30</v>
      </c>
      <c r="C13" s="9"/>
    </row>
    <row r="14" spans="1:3" ht="12.75">
      <c r="A14" s="6" t="s">
        <v>12</v>
      </c>
      <c r="B14" s="9">
        <v>65</v>
      </c>
      <c r="C14" s="9"/>
    </row>
    <row r="15" spans="1:3" ht="12.75">
      <c r="A15" s="6" t="s">
        <v>14</v>
      </c>
      <c r="B15" s="9">
        <v>20</v>
      </c>
      <c r="C15" s="9"/>
    </row>
    <row r="16" spans="1:3" ht="12.75">
      <c r="A16" s="6" t="s">
        <v>15</v>
      </c>
      <c r="B16" s="9">
        <v>2</v>
      </c>
      <c r="C16" s="9"/>
    </row>
    <row r="17" spans="1:3" ht="12.75">
      <c r="A17" s="6" t="s">
        <v>13</v>
      </c>
      <c r="B17" s="9">
        <v>32</v>
      </c>
      <c r="C17" s="9"/>
    </row>
    <row r="18" spans="1:3" ht="12.75">
      <c r="A18" s="6" t="s">
        <v>16</v>
      </c>
      <c r="B18" s="9">
        <v>0.5</v>
      </c>
      <c r="C18" s="9"/>
    </row>
    <row r="19" spans="1:3" ht="12.75">
      <c r="A19" s="10" t="s">
        <v>64</v>
      </c>
      <c r="B19" s="9">
        <v>10</v>
      </c>
      <c r="C19" s="9"/>
    </row>
    <row r="20" spans="1:3" ht="12.75">
      <c r="A20" s="6" t="s">
        <v>17</v>
      </c>
      <c r="B20" s="9">
        <v>25.7</v>
      </c>
      <c r="C20" s="9"/>
    </row>
    <row r="21" spans="1:3" ht="12.75">
      <c r="A21" s="6" t="s">
        <v>18</v>
      </c>
      <c r="B21" s="9">
        <v>6</v>
      </c>
      <c r="C21" s="9"/>
    </row>
    <row r="22" spans="1:3" ht="12.75">
      <c r="A22" s="6" t="s">
        <v>19</v>
      </c>
      <c r="B22" s="9">
        <v>4</v>
      </c>
      <c r="C22" s="9"/>
    </row>
    <row r="23" spans="1:3" ht="12.75">
      <c r="A23" s="6" t="s">
        <v>63</v>
      </c>
      <c r="B23" s="9">
        <v>1</v>
      </c>
      <c r="C23" s="9"/>
    </row>
    <row r="24" spans="1:3" ht="12.75">
      <c r="A24" s="6" t="s">
        <v>20</v>
      </c>
      <c r="B24" s="9">
        <v>47</v>
      </c>
      <c r="C24" s="9"/>
    </row>
    <row r="25" spans="1:3" ht="12.75">
      <c r="A25" s="6" t="s">
        <v>23</v>
      </c>
      <c r="B25" s="9">
        <v>3</v>
      </c>
      <c r="C25" s="9"/>
    </row>
    <row r="26" spans="1:3" ht="12.75">
      <c r="A26" s="6" t="s">
        <v>21</v>
      </c>
      <c r="B26" s="9">
        <v>1</v>
      </c>
      <c r="C26" s="9"/>
    </row>
    <row r="27" spans="1:3" ht="12.75">
      <c r="A27" s="6" t="s">
        <v>22</v>
      </c>
      <c r="B27" s="9">
        <v>1.5</v>
      </c>
      <c r="C27" s="9"/>
    </row>
    <row r="28" spans="1:3" ht="12.75">
      <c r="A28" s="6" t="s">
        <v>25</v>
      </c>
      <c r="B28" s="9">
        <v>20.1</v>
      </c>
      <c r="C28" s="9"/>
    </row>
    <row r="29" spans="1:3" ht="12.75">
      <c r="A29" s="7" t="s">
        <v>24</v>
      </c>
      <c r="B29" s="8">
        <f>$B$30+$B$31+$B$32+$B$33</f>
        <v>192.89999999999998</v>
      </c>
      <c r="C29" s="9"/>
    </row>
    <row r="30" spans="1:3" ht="12.75">
      <c r="A30" s="6" t="s">
        <v>54</v>
      </c>
      <c r="B30" s="14"/>
      <c r="C30" s="9"/>
    </row>
    <row r="31" spans="1:3" ht="12.75">
      <c r="A31" s="10" t="s">
        <v>65</v>
      </c>
      <c r="B31" s="9">
        <v>78.2</v>
      </c>
      <c r="C31" s="9"/>
    </row>
    <row r="32" spans="1:3" ht="12.75">
      <c r="A32" s="10" t="s">
        <v>93</v>
      </c>
      <c r="B32" s="9">
        <v>92</v>
      </c>
      <c r="C32" s="9"/>
    </row>
    <row r="33" spans="1:3" ht="25.5">
      <c r="A33" s="15" t="s">
        <v>101</v>
      </c>
      <c r="B33" s="9">
        <v>22.7</v>
      </c>
      <c r="C33" s="9"/>
    </row>
    <row r="34" spans="1:3" ht="12.75">
      <c r="A34" s="7" t="s">
        <v>53</v>
      </c>
      <c r="B34" s="8">
        <v>60</v>
      </c>
      <c r="C34" s="9"/>
    </row>
    <row r="35" spans="1:3" ht="12.75">
      <c r="A35" s="17"/>
      <c r="B35" s="18"/>
      <c r="C35" s="13"/>
    </row>
    <row r="37" spans="1:3" ht="12.75">
      <c r="A37" s="1" t="s">
        <v>0</v>
      </c>
      <c r="B37" s="1" t="s">
        <v>6</v>
      </c>
      <c r="C37" s="1" t="s">
        <v>8</v>
      </c>
    </row>
    <row r="38" spans="1:3" ht="12.75">
      <c r="A38" s="2"/>
      <c r="B38" s="3" t="s">
        <v>7</v>
      </c>
      <c r="C38" s="3" t="s">
        <v>9</v>
      </c>
    </row>
    <row r="39" spans="1:3" ht="12.75">
      <c r="A39" s="4" t="s">
        <v>26</v>
      </c>
      <c r="B39" s="5"/>
      <c r="C39" s="5">
        <f>$C$40+$C$87+$C$93+$C$95+$C$105</f>
        <v>5295.800000000001</v>
      </c>
    </row>
    <row r="40" spans="1:5" ht="12.75">
      <c r="A40" s="7" t="s">
        <v>45</v>
      </c>
      <c r="B40" s="8"/>
      <c r="C40" s="8">
        <f>SUM(C41:C86)</f>
        <v>4099.6</v>
      </c>
      <c r="E40" s="20"/>
    </row>
    <row r="41" spans="1:3" ht="12.75">
      <c r="A41" s="10" t="s">
        <v>62</v>
      </c>
      <c r="B41" s="8"/>
      <c r="C41" s="19">
        <v>10</v>
      </c>
    </row>
    <row r="42" spans="1:3" ht="12.75">
      <c r="A42" s="6" t="s">
        <v>61</v>
      </c>
      <c r="B42" s="9"/>
      <c r="C42" s="9">
        <v>6</v>
      </c>
    </row>
    <row r="43" spans="1:3" ht="12.75">
      <c r="A43" s="6" t="s">
        <v>29</v>
      </c>
      <c r="B43" s="9"/>
      <c r="C43" s="9">
        <v>29.2</v>
      </c>
    </row>
    <row r="44" spans="1:3" ht="12.75">
      <c r="A44" s="10" t="s">
        <v>102</v>
      </c>
      <c r="B44" s="9"/>
      <c r="C44" s="9">
        <v>72.6</v>
      </c>
    </row>
    <row r="45" spans="1:3" ht="12.75">
      <c r="A45" s="10" t="s">
        <v>70</v>
      </c>
      <c r="B45" s="9"/>
      <c r="C45" s="9">
        <v>26</v>
      </c>
    </row>
    <row r="46" spans="1:3" ht="12.75">
      <c r="A46" s="10" t="s">
        <v>71</v>
      </c>
      <c r="B46" s="9"/>
      <c r="C46" s="9">
        <v>41.2</v>
      </c>
    </row>
    <row r="47" spans="1:3" ht="12.75">
      <c r="A47" s="10" t="s">
        <v>98</v>
      </c>
      <c r="B47" s="9"/>
      <c r="C47" s="9">
        <v>115</v>
      </c>
    </row>
    <row r="48" spans="1:3" ht="12.75">
      <c r="A48" s="10" t="s">
        <v>99</v>
      </c>
      <c r="B48" s="9"/>
      <c r="C48" s="9">
        <v>70</v>
      </c>
    </row>
    <row r="49" spans="1:3" ht="12.75">
      <c r="A49" s="10" t="s">
        <v>100</v>
      </c>
      <c r="B49" s="9"/>
      <c r="C49" s="9">
        <v>400</v>
      </c>
    </row>
    <row r="50" spans="1:3" ht="12.75">
      <c r="A50" s="10" t="s">
        <v>72</v>
      </c>
      <c r="B50" s="9"/>
      <c r="C50" s="9">
        <v>180.8</v>
      </c>
    </row>
    <row r="51" spans="1:5" ht="12.75">
      <c r="A51" s="6" t="s">
        <v>30</v>
      </c>
      <c r="B51" s="9"/>
      <c r="C51" s="9">
        <v>15.2</v>
      </c>
      <c r="E51" s="16"/>
    </row>
    <row r="52" spans="1:3" ht="12.75">
      <c r="A52" s="10" t="s">
        <v>74</v>
      </c>
      <c r="B52" s="9"/>
      <c r="C52" s="9">
        <v>14.4</v>
      </c>
    </row>
    <row r="53" spans="1:3" ht="12.75">
      <c r="A53" s="10" t="s">
        <v>75</v>
      </c>
      <c r="B53" s="9"/>
      <c r="C53" s="9">
        <v>42.5</v>
      </c>
    </row>
    <row r="54" spans="1:3" ht="12.75">
      <c r="A54" s="10" t="s">
        <v>77</v>
      </c>
      <c r="B54" s="9"/>
      <c r="C54" s="9">
        <v>18</v>
      </c>
    </row>
    <row r="55" spans="1:3" ht="12.75">
      <c r="A55" s="10" t="s">
        <v>76</v>
      </c>
      <c r="B55" s="9"/>
      <c r="C55" s="9">
        <v>114</v>
      </c>
    </row>
    <row r="56" spans="1:3" ht="12.75">
      <c r="A56" s="6" t="s">
        <v>31</v>
      </c>
      <c r="B56" s="9"/>
      <c r="C56" s="9">
        <v>4</v>
      </c>
    </row>
    <row r="57" spans="1:3" ht="12.75">
      <c r="A57" s="6" t="s">
        <v>32</v>
      </c>
      <c r="B57" s="9"/>
      <c r="C57" s="9">
        <v>3</v>
      </c>
    </row>
    <row r="58" spans="1:3" ht="12.75">
      <c r="A58" s="10" t="s">
        <v>79</v>
      </c>
      <c r="B58" s="9"/>
      <c r="C58" s="9">
        <v>25</v>
      </c>
    </row>
    <row r="59" spans="1:3" ht="12.75">
      <c r="A59" s="10" t="s">
        <v>78</v>
      </c>
      <c r="B59" s="9"/>
      <c r="C59" s="9">
        <v>33.8</v>
      </c>
    </row>
    <row r="60" spans="1:3" ht="12.75">
      <c r="A60" s="6" t="s">
        <v>33</v>
      </c>
      <c r="B60" s="9"/>
      <c r="C60" s="9">
        <v>20.1</v>
      </c>
    </row>
    <row r="61" spans="1:3" ht="12.75">
      <c r="A61" s="10" t="s">
        <v>80</v>
      </c>
      <c r="B61" s="9"/>
      <c r="C61" s="9">
        <v>5.5</v>
      </c>
    </row>
    <row r="62" spans="1:3" ht="12.75">
      <c r="A62" s="10" t="s">
        <v>82</v>
      </c>
      <c r="B62" s="9"/>
      <c r="C62" s="9">
        <v>3</v>
      </c>
    </row>
    <row r="63" spans="1:3" ht="12.75">
      <c r="A63" s="10" t="s">
        <v>81</v>
      </c>
      <c r="B63" s="9"/>
      <c r="C63" s="9">
        <v>2</v>
      </c>
    </row>
    <row r="64" spans="1:3" ht="12.75">
      <c r="A64" s="10" t="s">
        <v>83</v>
      </c>
      <c r="B64" s="9"/>
      <c r="C64" s="9">
        <v>25.7</v>
      </c>
    </row>
    <row r="65" spans="1:3" ht="12.75">
      <c r="A65" s="10" t="s">
        <v>84</v>
      </c>
      <c r="B65" s="9"/>
      <c r="C65" s="9">
        <v>169</v>
      </c>
    </row>
    <row r="66" spans="1:3" ht="12.75">
      <c r="A66" s="10" t="s">
        <v>85</v>
      </c>
      <c r="B66" s="9"/>
      <c r="C66" s="9">
        <v>11</v>
      </c>
    </row>
    <row r="67" spans="1:3" ht="12.75">
      <c r="A67" s="10" t="s">
        <v>86</v>
      </c>
      <c r="B67" s="9"/>
      <c r="C67" s="9">
        <v>7.2</v>
      </c>
    </row>
    <row r="68" spans="1:3" ht="12.75">
      <c r="A68" s="10" t="s">
        <v>87</v>
      </c>
      <c r="B68" s="9"/>
      <c r="C68" s="9">
        <v>130</v>
      </c>
    </row>
    <row r="69" spans="1:3" ht="12.75">
      <c r="A69" s="6" t="s">
        <v>34</v>
      </c>
      <c r="B69" s="9"/>
      <c r="C69" s="9">
        <v>279.3</v>
      </c>
    </row>
    <row r="70" spans="1:3" ht="12.75">
      <c r="A70" s="6" t="s">
        <v>41</v>
      </c>
      <c r="B70" s="9"/>
      <c r="C70" s="9">
        <v>79.7</v>
      </c>
    </row>
    <row r="71" spans="1:3" ht="12.75">
      <c r="A71" s="6" t="s">
        <v>35</v>
      </c>
      <c r="B71" s="9"/>
      <c r="C71" s="9">
        <v>93.5</v>
      </c>
    </row>
    <row r="72" spans="1:3" ht="12.75">
      <c r="A72" s="6" t="s">
        <v>36</v>
      </c>
      <c r="B72" s="9"/>
      <c r="C72" s="9">
        <v>56.5</v>
      </c>
    </row>
    <row r="73" spans="1:3" ht="12.75">
      <c r="A73" s="6" t="s">
        <v>37</v>
      </c>
      <c r="B73" s="9"/>
      <c r="C73" s="9">
        <v>416.5</v>
      </c>
    </row>
    <row r="74" spans="1:3" ht="12.75">
      <c r="A74" s="6" t="s">
        <v>38</v>
      </c>
      <c r="B74" s="9"/>
      <c r="C74" s="9">
        <v>90</v>
      </c>
    </row>
    <row r="75" spans="1:3" ht="12.75">
      <c r="A75" s="6" t="s">
        <v>55</v>
      </c>
      <c r="B75" s="9"/>
      <c r="C75" s="9">
        <v>92.9</v>
      </c>
    </row>
    <row r="76" spans="1:3" ht="12.75">
      <c r="A76" s="6" t="s">
        <v>39</v>
      </c>
      <c r="B76" s="9"/>
      <c r="C76" s="9">
        <v>520</v>
      </c>
    </row>
    <row r="77" spans="1:3" ht="12.75">
      <c r="A77" s="6" t="s">
        <v>40</v>
      </c>
      <c r="B77" s="9"/>
      <c r="C77" s="9">
        <v>155.3</v>
      </c>
    </row>
    <row r="78" spans="1:3" ht="12.75">
      <c r="A78" s="6" t="s">
        <v>42</v>
      </c>
      <c r="B78" s="9"/>
      <c r="C78" s="9">
        <v>14</v>
      </c>
    </row>
    <row r="79" spans="1:3" ht="12.75">
      <c r="A79" s="10" t="s">
        <v>88</v>
      </c>
      <c r="B79" s="9"/>
      <c r="C79" s="9">
        <v>6</v>
      </c>
    </row>
    <row r="80" spans="1:3" ht="12.75">
      <c r="A80" s="6" t="s">
        <v>43</v>
      </c>
      <c r="B80" s="9"/>
      <c r="C80" s="9">
        <v>286</v>
      </c>
    </row>
    <row r="81" spans="1:3" ht="12.75">
      <c r="A81" s="6" t="s">
        <v>56</v>
      </c>
      <c r="B81" s="9"/>
      <c r="C81" s="9">
        <v>96</v>
      </c>
    </row>
    <row r="82" spans="1:3" ht="12.75">
      <c r="A82" s="6" t="s">
        <v>44</v>
      </c>
      <c r="B82" s="9"/>
      <c r="C82" s="9">
        <v>78.1</v>
      </c>
    </row>
    <row r="83" spans="1:3" ht="12.75">
      <c r="A83" s="10" t="s">
        <v>89</v>
      </c>
      <c r="B83" s="9"/>
      <c r="C83" s="9">
        <v>42</v>
      </c>
    </row>
    <row r="84" spans="1:3" ht="12.75">
      <c r="A84" s="6" t="s">
        <v>57</v>
      </c>
      <c r="B84" s="9"/>
      <c r="C84" s="9">
        <v>144.4</v>
      </c>
    </row>
    <row r="85" spans="1:3" ht="12.75">
      <c r="A85" s="10" t="s">
        <v>90</v>
      </c>
      <c r="B85" s="9"/>
      <c r="C85" s="9">
        <v>5.2</v>
      </c>
    </row>
    <row r="86" spans="1:3" ht="12.75">
      <c r="A86" s="10" t="s">
        <v>91</v>
      </c>
      <c r="B86" s="9"/>
      <c r="C86" s="9">
        <v>50</v>
      </c>
    </row>
    <row r="87" spans="1:3" ht="12.75">
      <c r="A87" s="7" t="s">
        <v>46</v>
      </c>
      <c r="B87" s="7"/>
      <c r="C87" s="8">
        <f>$C$88+$C$91+$C$89+$C$90+$C$92</f>
        <v>598.1</v>
      </c>
    </row>
    <row r="88" spans="1:3" ht="12.75">
      <c r="A88" s="10" t="s">
        <v>66</v>
      </c>
      <c r="B88" s="6"/>
      <c r="C88" s="9"/>
    </row>
    <row r="89" spans="1:3" ht="12.75">
      <c r="A89" s="15" t="s">
        <v>67</v>
      </c>
      <c r="B89" s="4"/>
      <c r="C89" s="9">
        <v>310</v>
      </c>
    </row>
    <row r="90" spans="1:3" ht="12.75">
      <c r="A90" s="15" t="s">
        <v>73</v>
      </c>
      <c r="B90" s="4"/>
      <c r="C90" s="9">
        <v>240.1</v>
      </c>
    </row>
    <row r="91" spans="1:3" ht="12.75">
      <c r="A91" s="10" t="s">
        <v>68</v>
      </c>
      <c r="B91" s="4"/>
      <c r="C91" s="9">
        <v>48</v>
      </c>
    </row>
    <row r="92" spans="1:3" ht="12.75">
      <c r="A92" s="10"/>
      <c r="B92" s="4"/>
      <c r="C92" s="9"/>
    </row>
    <row r="93" spans="1:3" ht="12.75">
      <c r="A93" s="7" t="s">
        <v>47</v>
      </c>
      <c r="B93" s="7"/>
      <c r="C93" s="8">
        <f>$C$94</f>
        <v>400</v>
      </c>
    </row>
    <row r="94" spans="1:3" ht="12.75">
      <c r="A94" s="6" t="s">
        <v>27</v>
      </c>
      <c r="B94" s="6"/>
      <c r="C94" s="9">
        <v>400</v>
      </c>
    </row>
    <row r="95" spans="1:3" ht="12.75">
      <c r="A95" s="7" t="s">
        <v>48</v>
      </c>
      <c r="B95" s="7"/>
      <c r="C95" s="8">
        <f>$C$96+$C$98+$C$102+$C$99+$C$97+$C$100+$C$101+$C$103+$C$104</f>
        <v>138.1</v>
      </c>
    </row>
    <row r="96" spans="1:3" ht="12.75">
      <c r="A96" s="10" t="s">
        <v>69</v>
      </c>
      <c r="B96" s="6"/>
      <c r="C96" s="9">
        <v>80</v>
      </c>
    </row>
    <row r="97" spans="1:3" ht="12.75">
      <c r="A97" s="6" t="s">
        <v>59</v>
      </c>
      <c r="B97" s="6"/>
      <c r="C97" s="9">
        <v>0.4</v>
      </c>
    </row>
    <row r="98" spans="1:3" ht="12.75">
      <c r="A98" s="6" t="s">
        <v>28</v>
      </c>
      <c r="B98" s="6"/>
      <c r="C98" s="9">
        <v>6</v>
      </c>
    </row>
    <row r="99" spans="1:3" ht="12.75">
      <c r="A99" s="6" t="s">
        <v>49</v>
      </c>
      <c r="B99" s="6"/>
      <c r="C99" s="9">
        <v>30</v>
      </c>
    </row>
    <row r="100" spans="1:3" ht="12.75">
      <c r="A100" s="6" t="s">
        <v>60</v>
      </c>
      <c r="B100" s="6"/>
      <c r="C100" s="9">
        <v>1.3</v>
      </c>
    </row>
    <row r="101" spans="1:3" ht="12.75">
      <c r="A101" s="10" t="s">
        <v>94</v>
      </c>
      <c r="B101" s="6"/>
      <c r="C101" s="9">
        <v>4</v>
      </c>
    </row>
    <row r="102" spans="1:3" ht="12.75">
      <c r="A102" s="10" t="s">
        <v>96</v>
      </c>
      <c r="B102" s="6"/>
      <c r="C102" s="9">
        <v>10</v>
      </c>
    </row>
    <row r="103" spans="1:3" ht="12.75">
      <c r="A103" s="10" t="s">
        <v>95</v>
      </c>
      <c r="B103" s="6"/>
      <c r="C103" s="9">
        <v>6</v>
      </c>
    </row>
    <row r="104" spans="1:3" ht="12.75">
      <c r="A104" s="10" t="s">
        <v>97</v>
      </c>
      <c r="B104" s="6"/>
      <c r="C104" s="9">
        <v>0.4</v>
      </c>
    </row>
    <row r="105" spans="1:3" ht="12.75">
      <c r="A105" s="22" t="s">
        <v>92</v>
      </c>
      <c r="B105" s="23"/>
      <c r="C105" s="24">
        <v>60</v>
      </c>
    </row>
    <row r="106" spans="1:3" ht="12.75">
      <c r="A106" s="4" t="s">
        <v>50</v>
      </c>
      <c r="B106" s="6"/>
      <c r="C106" s="6"/>
    </row>
    <row r="107" spans="1:3" ht="12.75">
      <c r="A107" s="6" t="s">
        <v>51</v>
      </c>
      <c r="B107" s="9"/>
      <c r="C107" s="9">
        <v>60</v>
      </c>
    </row>
    <row r="108" spans="1:3" ht="12.75">
      <c r="A108" s="6" t="s">
        <v>52</v>
      </c>
      <c r="B108" s="9"/>
      <c r="C108" s="9">
        <v>60</v>
      </c>
    </row>
    <row r="109" spans="1:3" ht="12.75">
      <c r="A109" s="4" t="s">
        <v>58</v>
      </c>
      <c r="B109" s="6"/>
      <c r="C109" s="5">
        <f>$B$6-$C$39</f>
        <v>0</v>
      </c>
    </row>
    <row r="111" spans="1:2" ht="12.75">
      <c r="A111" s="21" t="s">
        <v>103</v>
      </c>
      <c r="B111" s="12"/>
    </row>
    <row r="112" spans="1:3" ht="12.75">
      <c r="A112" s="21" t="s">
        <v>104</v>
      </c>
      <c r="C112" s="16"/>
    </row>
    <row r="113" ht="12.75">
      <c r="A113" s="25" t="s">
        <v>106</v>
      </c>
    </row>
    <row r="114" ht="12.75">
      <c r="A114" s="21" t="s">
        <v>107</v>
      </c>
    </row>
    <row r="115" ht="12.75">
      <c r="F115" s="16"/>
    </row>
    <row r="116" ht="12.75">
      <c r="F116" s="16"/>
    </row>
  </sheetData>
  <sheetProtection/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PC obec</cp:lastModifiedBy>
  <cp:lastPrinted>2015-01-12T09:04:26Z</cp:lastPrinted>
  <dcterms:created xsi:type="dcterms:W3CDTF">2009-11-23T06:36:42Z</dcterms:created>
  <dcterms:modified xsi:type="dcterms:W3CDTF">2015-02-10T10:09:37Z</dcterms:modified>
  <cp:category/>
  <cp:version/>
  <cp:contentType/>
  <cp:contentStatus/>
</cp:coreProperties>
</file>